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BC4B7E36-26B0-44C7-A71A-DA72C6126E47}" xr6:coauthVersionLast="47" xr6:coauthVersionMax="47" xr10:uidLastSave="{00000000-0000-0000-0000-000000000000}"/>
  <bookViews>
    <workbookView xWindow="-120" yWindow="-120" windowWidth="29040" windowHeight="15840" xr2:uid="{909E9EB3-3048-462E-A6B3-EC2DC733EB09}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/>
  <c r="F63" i="1"/>
  <c r="F79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47" i="1"/>
  <c r="G59" i="1"/>
  <c r="G81" i="1"/>
  <c r="F47" i="1"/>
  <c r="F59" i="1"/>
  <c r="F81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<sst xmlns="http://schemas.openxmlformats.org/spreadsheetml/2006/main" count="127" uniqueCount="124">
  <si>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</si>
  <si>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</si>
  <si>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</si>
  <si>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</si>
  <si>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</si>
  <si>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</si>
  <si>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</si>
  <si>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</si>
  <si>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</si>
  <si>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</si>
  <si>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</si>
  <si>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</si>
  <si>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</si>
  <si>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</si>
  <si>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</si>
  <si>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</si>
  <si>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</si>
  <si>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</si>
  <si>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</si>
  <si>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</si>
  <si>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</si>
  <si>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</si>
  <si>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</si>
  <si>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</si>
  <si>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</si>
  <si>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</si>
  <si>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</si>
  <si>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</si>
  <si>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</si>
  <si>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</si>
  <si>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</si>
  <si>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</si>
  <si>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</si>
  <si>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</si>
  <si>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</si>
  <si>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</si>
  <si>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</si>
  <si>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</si>
  <si>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</si>
  <si>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</si>
  <si>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</si>
  <si>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</si>
  <si>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</si>
  <si>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</si>
  <si>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</si>
  <si>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</si>
  <si>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</si>
  <si>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</si>
  <si>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</si>
  <si>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</si>
  <si>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</si>
  <si>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</si>
  <si>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</si>
  <si>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</si>
  <si>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</si>
  <si>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</si>
  <si>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</si>
  <si>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</si>
  <si>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</si>
  <si>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</si>
  <si>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</si>
  <si>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</si>
  <si>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</si>
  <si>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</si>
  <si>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</si>
  <si>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</si>
  <si>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</si>
  <si>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</si>
  <si>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</si>
  <si>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</si>
  <si>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</si>
  <si>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</si>
  <si>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</si>
  <si>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</si>
  <si>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</si>
  <si>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</si>
  <si>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</si>
  <si>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</si>
  <si>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</si>
  <si>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</si>
  <si>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</si>
  <si>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</si>
  <si>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</si>
  <si>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</si>
  <si>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</si>
  <si>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</si>
  <si>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</si>
  <si>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</si>
  <si>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</si>
  <si>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</si>
  <si>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</si>
  <si>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</si>
  <si>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</si>
  <si>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</si>
  <si>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</si>
  <si>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</si>
  <si>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</si>
  <si>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</si>
  <si>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</si>
  <si>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</si>
  <si>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</si>
  <si>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</si>
  <si>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</si>
  <si>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</si>
  <si>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</si>
  <si>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</si>
  <si>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</si>
  <si>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</si>
  <si>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</si>
  <si>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</si>
  <si>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</si>
  <si>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</si>
  <si>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</si>
  <si>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</si>
  <si>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</si>
  <si>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</si>
  <si>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</si>
  <si>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</si>
  <si>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</si>
  <si>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</si>
  <si>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POLITÉCNICA DE AGUASCALIENTES (a)</t>
  </si>
  <si>
    <t>Al 31 de diciembre de 2024 y al 31 de Diciembre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</si>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</sst>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B330-24DA-4E7E-9948-182521758FD8}">
  <sheetPr>
    <pageSetUpPr fitToPage="1"/>
  </sheetPr>
  <dimension ref="B1:G88"/>
  <sheetViews>
    <sheetView tabSelected="1" zoomScaleNormal="100" workbookViewId="0">
      <pane ySplit="6" topLeftCell="A83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43570372.380000003</v>
      </c>
      <c r="D9" s="9">
        <f>SUM(D10:D16)</f>
        <v>22350013.82</v>
      </c>
      <c r="E9" s="11" t="s">
        <v>8</v>
      </c>
      <c r="F9" s="9">
        <f>SUM(F10:F18)</f>
        <v>6537284.46</v>
      </c>
      <c r="G9" s="9">
        <f>SUM(G10:G18)</f>
        <v>13660451.399999999</v>
      </c>
    </row>
    <row r="10" spans="2:7" x14ac:dyDescent="0.2">
      <c r="B10" s="12" t="s">
        <v>9</v>
      </c>
      <c r="C10" s="9">
        <v>0</v>
      </c>
      <c r="D10" s="9">
        <v>5030</v>
      </c>
      <c r="E10" s="13" t="s">
        <v>10</v>
      </c>
      <c r="F10" s="9">
        <v>252529.66</v>
      </c>
      <c r="G10" s="9">
        <v>2026994.27</v>
      </c>
    </row>
    <row r="11" spans="2:7" x14ac:dyDescent="0.2">
      <c r="B11" s="12" t="s">
        <v>11</v>
      </c>
      <c r="C11" s="9">
        <v>28453429.460000001</v>
      </c>
      <c r="D11" s="9">
        <v>22330459.920000002</v>
      </c>
      <c r="E11" s="13" t="s">
        <v>12</v>
      </c>
      <c r="F11" s="9">
        <v>2933366.73</v>
      </c>
      <c r="G11" s="9">
        <v>3251702.36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15116942.92</v>
      </c>
      <c r="D13" s="9">
        <v>14523.9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103667</v>
      </c>
      <c r="G14" s="9">
        <v>5380313.2699999996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3243588.22</v>
      </c>
      <c r="G16" s="9">
        <v>3001441.5</v>
      </c>
    </row>
    <row r="17" spans="2:7" x14ac:dyDescent="0.2">
      <c r="B17" s="10" t="s">
        <v>23</v>
      </c>
      <c r="C17" s="9">
        <f>SUM(C18:C24)</f>
        <v>180500</v>
      </c>
      <c r="D17" s="9">
        <f>SUM(D18:D24)</f>
        <v>286251.90000000002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4132.8500000000004</v>
      </c>
      <c r="G18" s="9">
        <v>0</v>
      </c>
    </row>
    <row r="19" spans="2:7" x14ac:dyDescent="0.2">
      <c r="B19" s="12" t="s">
        <v>27</v>
      </c>
      <c r="C19" s="9">
        <v>88600</v>
      </c>
      <c r="D19" s="9">
        <v>134686.9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91900</v>
      </c>
      <c r="D20" s="9">
        <v>151565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3136676.36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3136676.36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31568</v>
      </c>
      <c r="G31" s="9">
        <f>SUM(G32:G37)</f>
        <v>25068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31568</v>
      </c>
      <c r="G32" s="9">
        <v>25068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1164.28</v>
      </c>
      <c r="G42" s="9">
        <f>SUM(G43:G45)</f>
        <v>97978.59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1164.28</v>
      </c>
      <c r="G45" s="9">
        <v>97978.59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46887548.740000002</v>
      </c>
      <c r="D47" s="9">
        <f>D9+D17+D25+D31+D37+D38+D41</f>
        <v>22636265.719999999</v>
      </c>
      <c r="E47" s="8" t="s">
        <v>82</v>
      </c>
      <c r="F47" s="9">
        <f>F9+F19+F23+F26+F27+F31+F38+F42</f>
        <v>6570016.7400000002</v>
      </c>
      <c r="G47" s="9">
        <f>G9+G19+G23+G26+G27+G31+G38+G42</f>
        <v>13783497.989999998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4852906.34</v>
      </c>
      <c r="D50" s="9">
        <v>25962164.600000001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760672064.75</v>
      </c>
      <c r="D52" s="9">
        <v>754050567.12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50152804.049999997</v>
      </c>
      <c r="D53" s="9">
        <v>48153868.359999999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1171478.25</v>
      </c>
      <c r="D54" s="9">
        <v>1171478.25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-40508411.390000001</v>
      </c>
      <c r="D55" s="9">
        <v>-32621198.140000001</v>
      </c>
      <c r="E55" s="11" t="s">
        <v>96</v>
      </c>
      <c r="F55" s="9">
        <v>21705435.77</v>
      </c>
      <c r="G55" s="9">
        <v>4698262.74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21705435.77</v>
      </c>
      <c r="G57" s="9">
        <f>SUM(G50:G55)</f>
        <v>4698262.74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28275452.509999998</v>
      </c>
      <c r="G59" s="9">
        <f>G47+G57</f>
        <v>18481760.729999997</v>
      </c>
    </row>
    <row r="60" spans="2:7" ht="25.5" x14ac:dyDescent="0.2">
      <c r="B60" s="6" t="s">
        <v>102</v>
      </c>
      <c r="C60" s="9">
        <f>SUM(C50:C58)</f>
        <v>776340842</v>
      </c>
      <c r="D60" s="9">
        <f>SUM(D50:D58)</f>
        <v>796716880.19000006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823228390.74000001</v>
      </c>
      <c r="D62" s="9">
        <f>D47+D60</f>
        <v>819353145.91000009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40686261.689999998</v>
      </c>
      <c r="G63" s="9">
        <f>SUM(G64:G66)</f>
        <v>40686261.689999998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40686261.689999998</v>
      </c>
      <c r="G65" s="9">
        <v>40686261.689999998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754266676.54000008</v>
      </c>
      <c r="G68" s="9">
        <f>SUM(G69:G73)</f>
        <v>760185123.48999989</v>
      </c>
    </row>
    <row r="69" spans="2:7" x14ac:dyDescent="0.2">
      <c r="B69" s="10"/>
      <c r="C69" s="9"/>
      <c r="D69" s="9"/>
      <c r="E69" s="11" t="s">
        <v>119</v>
      </c>
      <c r="F69" s="9">
        <v>5856112.2300000004</v>
      </c>
      <c r="G69" s="9">
        <v>-860668.2</v>
      </c>
    </row>
    <row r="70" spans="2:7" x14ac:dyDescent="0.2">
      <c r="B70" s="10"/>
      <c r="C70" s="9"/>
      <c r="D70" s="9"/>
      <c r="E70" s="11" t="s">
        <v>110</v>
      </c>
      <c r="F70" s="9">
        <v>748600364.82000005</v>
      </c>
      <c r="G70" s="9">
        <v>754976005.38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9606160.0399999991</v>
      </c>
      <c r="G72" s="9">
        <v>9606160.0399999991</v>
      </c>
    </row>
    <row r="73" spans="2:7" x14ac:dyDescent="0.2">
      <c r="B73" s="10"/>
      <c r="C73" s="9"/>
      <c r="D73" s="9"/>
      <c r="E73" s="11" t="s">
        <v>113</v>
      </c>
      <c r="F73" s="9">
        <v>-9795960.5500000007</v>
      </c>
      <c r="G73" s="9">
        <v>-3536373.73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794952938.23000002</v>
      </c>
      <c r="G79" s="9">
        <f>G63+G68+G75</f>
        <v>800871385.17999983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823228390.74000001</v>
      </c>
      <c r="G81" s="9">
        <f>G59+G79</f>
        <v>819353145.90999985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1"/>
      <c r="C85" s="31"/>
      <c r="E85" s="31"/>
      <c r="F85" s="31"/>
    </row>
    <row r="86" spans="2:7" ht="15" customHeight="1" x14ac:dyDescent="0.2">
      <c r="B86" s="20"/>
      <c r="C86" s="20"/>
      <c r="E86" s="20"/>
      <c r="F86" s="20"/>
    </row>
    <row r="87" spans="2:7" ht="15" customHeight="1" x14ac:dyDescent="0.2">
      <c r="B87" s="21"/>
      <c r="C87" s="21"/>
      <c r="E87" s="21"/>
      <c r="F87" s="2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2016-12-20T19:33:34Z</cp:lastPrinted>
  <dcterms:created xsi:type="dcterms:W3CDTF">2016-10-11T18:36:49Z</dcterms:created>
  <dcterms:modified xsi:type="dcterms:W3CDTF">2026-01-29T16:15:50Z</dcterms:modified>
</cp:coreProperties>
</file>