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7E7B0EC6-157B-4C29-BC92-61B5B02984EB}" xr6:coauthVersionLast="47" xr6:coauthVersionMax="47" xr10:uidLastSave="{00000000-0000-0000-0000-000000000000}"/>
  <bookViews>
    <workbookView xWindow="-120" yWindow="-120" windowWidth="29040" windowHeight="15840" xr2:uid="{5A870B7D-CF9E-497B-AFA7-608E8C443508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/>
  <c r="E66" i="1"/>
  <c r="F56" i="1"/>
  <c r="D56" i="1"/>
  <c r="E54" i="1"/>
  <c r="F54" i="1"/>
  <c r="D54" i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F82" i="1"/>
  <c r="F84" i="1"/>
  <c r="E82" i="1"/>
  <c r="E84" i="1"/>
  <c r="D82" i="1"/>
  <c r="D84" i="1"/>
  <c r="F64" i="1"/>
  <c r="F66" i="1"/>
  <c r="F22" i="1"/>
  <c r="F24" i="1"/>
  <c r="F26" i="1"/>
  <c r="F35" i="1"/>
  <c r="E22" i="1"/>
  <c r="E24" i="1"/>
  <c r="E26" i="1"/>
  <c r="E35" i="1"/>
  <c r="D64" i="1"/>
  <c r="D66" i="1"/>
  <c r="D22" i="1"/>
  <c r="D24" i="1"/>
  <c r="D26" i="1"/>
  <c r="D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<sst xmlns="http://schemas.openxmlformats.org/spreadsheetml/2006/main" count="70" uniqueCount="46">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</sst>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2837-DBDC-4F93-8FB1-3F46C8D880B1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119354745</v>
      </c>
      <c r="E9" s="7">
        <f>SUM(E10:E12)</f>
        <v>126523376.97</v>
      </c>
      <c r="F9" s="7">
        <f>SUM(F10:F12)</f>
        <v>126434776.97</v>
      </c>
    </row>
    <row r="10" spans="2:6" x14ac:dyDescent="0.2">
      <c r="B10" s="57" t="s">
        <v>9</v>
      </c>
      <c r="C10" s="58"/>
      <c r="D10" s="5">
        <v>85845745</v>
      </c>
      <c r="E10" s="5">
        <v>91169228.969999999</v>
      </c>
      <c r="F10" s="5">
        <v>91080628.969999999</v>
      </c>
    </row>
    <row r="11" spans="2:6" x14ac:dyDescent="0.2">
      <c r="B11" s="57" t="s">
        <v>10</v>
      </c>
      <c r="C11" s="58"/>
      <c r="D11" s="5">
        <v>33509000</v>
      </c>
      <c r="E11" s="5">
        <v>35354148</v>
      </c>
      <c r="F11" s="5">
        <v>35354148</v>
      </c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119354745</v>
      </c>
      <c r="E14" s="7">
        <f>SUM(E15:E16)</f>
        <v>126254446.22</v>
      </c>
      <c r="F14" s="7">
        <f>SUM(F15:F16)</f>
        <v>116736588.93000001</v>
      </c>
    </row>
    <row r="15" spans="2:6" x14ac:dyDescent="0.2">
      <c r="B15" s="57" t="s">
        <v>12</v>
      </c>
      <c r="C15" s="58"/>
      <c r="D15" s="5">
        <v>85845745</v>
      </c>
      <c r="E15" s="5">
        <v>96616736.530000001</v>
      </c>
      <c r="F15" s="5">
        <v>87334011.219999999</v>
      </c>
    </row>
    <row r="16" spans="2:6" x14ac:dyDescent="0.2">
      <c r="B16" s="57" t="s">
        <v>13</v>
      </c>
      <c r="C16" s="58"/>
      <c r="D16" s="5">
        <v>33509000</v>
      </c>
      <c r="E16" s="5">
        <v>29637709.690000001</v>
      </c>
      <c r="F16" s="5">
        <v>29402577.710000001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10144836.67</v>
      </c>
      <c r="F18" s="7">
        <f>SUM(F19:F20)</f>
        <v>10144836.67</v>
      </c>
    </row>
    <row r="19" spans="2:6" x14ac:dyDescent="0.2">
      <c r="B19" s="57" t="s">
        <v>15</v>
      </c>
      <c r="C19" s="58"/>
      <c r="D19" s="9">
        <v>0</v>
      </c>
      <c r="E19" s="5">
        <v>10144836.67</v>
      </c>
      <c r="F19" s="5">
        <v>10144836.67</v>
      </c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10413767.42</v>
      </c>
      <c r="F22" s="6">
        <f>F9-F14+F18</f>
        <v>19843024.709999993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10413767.42</v>
      </c>
      <c r="F24" s="6">
        <f>F22-F12</f>
        <v>19843024.709999993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268930.75</v>
      </c>
      <c r="F26" s="7">
        <f>F24-F18</f>
        <v>9698188.0399999935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268930.75</v>
      </c>
      <c r="F35" s="7">
        <f>F26+F31</f>
        <v>9698188.0399999935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>
        <v>0</v>
      </c>
      <c r="E42" s="19">
        <v>0</v>
      </c>
      <c r="F42" s="19">
        <v>0</v>
      </c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85845745</v>
      </c>
      <c r="E54" s="19">
        <f>E10</f>
        <v>91169228.969999999</v>
      </c>
      <c r="F54" s="19">
        <f>F10</f>
        <v>91080628.969999999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85845745</v>
      </c>
      <c r="E60" s="16">
        <f>E15</f>
        <v>96616736.530000001</v>
      </c>
      <c r="F60" s="16">
        <f>F15</f>
        <v>87334011.219999999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10144836.67</v>
      </c>
      <c r="F62" s="16">
        <f>F19</f>
        <v>10144836.67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0</v>
      </c>
      <c r="E64" s="17">
        <f>E54+E56-E60+E62</f>
        <v>4697329.1099999975</v>
      </c>
      <c r="F64" s="17">
        <f>F54+F56-F60+F62</f>
        <v>13891454.42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0</v>
      </c>
      <c r="E66" s="17">
        <f>E64-E56</f>
        <v>4697329.1099999975</v>
      </c>
      <c r="F66" s="17">
        <f>F64-F56</f>
        <v>13891454.42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33509000</v>
      </c>
      <c r="E72" s="19">
        <f>E11</f>
        <v>35354148</v>
      </c>
      <c r="F72" s="19">
        <f>F11</f>
        <v>35354148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33509000</v>
      </c>
      <c r="E78" s="16">
        <f>E16</f>
        <v>29637709.690000001</v>
      </c>
      <c r="F78" s="16">
        <f>F16</f>
        <v>29402577.710000001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0</v>
      </c>
      <c r="E82" s="17">
        <f>E72+E74-E78+E80</f>
        <v>5716438.3099999987</v>
      </c>
      <c r="F82" s="17">
        <f>F72+F74-F78+F80</f>
        <v>5951570.2899999991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0</v>
      </c>
      <c r="E84" s="17">
        <f>E82-E74</f>
        <v>5716438.3099999987</v>
      </c>
      <c r="F84" s="17">
        <f>F82-F74</f>
        <v>5951570.2899999991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2025-07-30T13:56:49Z</cp:lastPrinted>
  <dcterms:created xsi:type="dcterms:W3CDTF">2016-10-11T20:00:09Z</dcterms:created>
  <dcterms:modified xsi:type="dcterms:W3CDTF">2026-01-29T16:17:00Z</dcterms:modified>
</cp:coreProperties>
</file>