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A9A4D952-5156-4C9A-91FE-356362CA66DE}" xr6:coauthVersionLast="47" xr6:coauthVersionMax="47" xr10:uidLastSave="{00000000-0000-0000-0000-000000000000}"/>
  <bookViews>
    <workbookView xWindow="29970" yWindow="990" windowWidth="16935" windowHeight="15210" xr2:uid="{16E6B438-5573-4C01-8FD6-570C7DE9EECA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/>
  <c r="G79" i="1"/>
  <c r="F47" i="1"/>
  <c r="F59" i="1"/>
  <c r="F81" i="1"/>
  <c r="G47" i="1"/>
  <c r="G59" i="1"/>
  <c r="G81" i="1"/>
  <c r="D47" i="1"/>
  <c r="D62" i="1"/>
  <c r="C47" i="1"/>
  <c r="C62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<sst xmlns="http://schemas.openxmlformats.org/spreadsheetml/2006/main" count="127" uniqueCount="124">
  <si>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</si>
  <si>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</si>
  <si>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</si>
  <si>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</si>
  <si>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</si>
  <si>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</si>
  <si>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</si>
  <si>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</si>
  <si>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</si>
  <si>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</si>
  <si>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</si>
  <si>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</si>
  <si>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</si>
  <si>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</si>
  <si>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</si>
  <si>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</si>
  <si>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</si>
  <si>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</si>
  <si>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</si>
  <si>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</si>
  <si>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</si>
  <si>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</si>
  <si>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</si>
  <si>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</si>
  <si>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</si>
  <si>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</si>
  <si>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</si>
  <si>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</si>
  <si>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</si>
  <si>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</si>
  <si>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</si>
  <si>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</si>
  <si>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</si>
  <si>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</si>
  <si>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</si>
  <si>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</si>
  <si>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</si>
  <si>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</si>
  <si>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</si>
  <si>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</si>
  <si>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</si>
  <si>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</si>
  <si>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</si>
  <si>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</si>
  <si>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</si>
  <si>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</si>
  <si>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</si>
  <si>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</si>
  <si>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</si>
  <si>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</si>
  <si>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</si>
  <si>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</si>
  <si>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</si>
  <si>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</si>
  <si>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</si>
  <si>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</si>
  <si>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</si>
  <si>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</si>
  <si>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</si>
  <si>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</si>
  <si>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</si>
  <si>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</si>
  <si>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</si>
  <si>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</si>
  <si>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</si>
  <si>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</si>
  <si>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</si>
  <si>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</si>
  <si>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</si>
  <si>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</si>
  <si>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</si>
  <si>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</si>
  <si>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</si>
  <si>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</si>
  <si>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</si>
  <si>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</si>
  <si>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</si>
  <si>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</si>
  <si>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</si>
  <si>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</si>
  <si>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</si>
  <si>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</si>
  <si>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</si>
  <si>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</si>
  <si>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</si>
  <si>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</si>
  <si>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</si>
  <si>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</si>
  <si>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</si>
  <si>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</si>
  <si>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</si>
  <si>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</si>
  <si>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</si>
  <si>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</si>
  <si>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</si>
  <si>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</si>
  <si>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</si>
  <si>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</si>
  <si>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</si>
  <si>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</si>
  <si>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</si>
  <si>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</si>
  <si>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</si>
  <si>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</si>
  <si>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</si>
  <si>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</si>
  <si>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</si>
  <si>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</si>
  <si>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</si>
  <si>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</si>
  <si>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</si>
  <si>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</si>
  <si>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</si>
  <si>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</si>
  <si>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</si>
  <si>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</si>
  <si>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</si>
  <si>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</si>
  <si>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</si>
  <si>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</si>
  <si>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UNIVERSIDAD POLITÉCNICA DE AGUASCALIENTES (a)</t>
  </si>
  <si>
    <t>Al 31 de diciembre de 2025 y al 30 de Junio de 2026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</si>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</sst>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DD4C-C75D-41B6-A4DD-35DDB1000981}">
  <sheetPr>
    <pageSetUpPr fitToPage="1"/>
  </sheetPr>
  <dimension ref="B1:G88"/>
  <sheetViews>
    <sheetView tabSelected="1" zoomScaleNormal="100" workbookViewId="0">
      <pane ySplit="6" topLeftCell="A83" activePane="bottomLeft" state="frozen"/>
      <selection pane="bottomLeft" activeCell="B20" sqref="B20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x14ac:dyDescent="0.2">
      <c r="B4" s="25" t="s">
        <v>121</v>
      </c>
      <c r="C4" s="26"/>
      <c r="D4" s="26"/>
      <c r="E4" s="26"/>
      <c r="F4" s="26"/>
      <c r="G4" s="27"/>
    </row>
    <row r="5" spans="2:7" ht="13.5" thickBot="1" x14ac:dyDescent="0.25">
      <c r="B5" s="28" t="s">
        <v>1</v>
      </c>
      <c r="C5" s="29"/>
      <c r="D5" s="29"/>
      <c r="E5" s="29"/>
      <c r="F5" s="29"/>
      <c r="G5" s="30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55661221.079999998</v>
      </c>
      <c r="D9" s="9">
        <f>SUM(D10:D16)</f>
        <v>43570372.380000003</v>
      </c>
      <c r="E9" s="11" t="s">
        <v>8</v>
      </c>
      <c r="F9" s="9">
        <f>SUM(F10:F18)</f>
        <v>2324117.88</v>
      </c>
      <c r="G9" s="9">
        <f>SUM(G10:G18)</f>
        <v>6537284.46</v>
      </c>
    </row>
    <row r="10" spans="2:7" x14ac:dyDescent="0.2">
      <c r="B10" s="12" t="s">
        <v>9</v>
      </c>
      <c r="C10" s="9">
        <v>77335</v>
      </c>
      <c r="D10" s="9">
        <v>0</v>
      </c>
      <c r="E10" s="13" t="s">
        <v>10</v>
      </c>
      <c r="F10" s="9">
        <v>6957.24</v>
      </c>
      <c r="G10" s="9">
        <v>252529.66</v>
      </c>
    </row>
    <row r="11" spans="2:7" x14ac:dyDescent="0.2">
      <c r="B11" s="12" t="s">
        <v>11</v>
      </c>
      <c r="C11" s="9">
        <v>43252759.159999996</v>
      </c>
      <c r="D11" s="9">
        <v>28453429.460000001</v>
      </c>
      <c r="E11" s="13" t="s">
        <v>12</v>
      </c>
      <c r="F11" s="9">
        <v>97873.06</v>
      </c>
      <c r="G11" s="9">
        <v>2933366.73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12331126.92</v>
      </c>
      <c r="D13" s="9">
        <v>15116942.92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103667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2216721.84</v>
      </c>
      <c r="G16" s="9">
        <v>3243588.22</v>
      </c>
    </row>
    <row r="17" spans="2:7" x14ac:dyDescent="0.2">
      <c r="B17" s="10" t="s">
        <v>23</v>
      </c>
      <c r="C17" s="9">
        <f>SUM(C18:C24)</f>
        <v>351669.97</v>
      </c>
      <c r="D17" s="9">
        <f>SUM(D18:D24)</f>
        <v>180500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2565.7399999999998</v>
      </c>
      <c r="G18" s="9">
        <v>4132.8500000000004</v>
      </c>
    </row>
    <row r="19" spans="2:7" x14ac:dyDescent="0.2">
      <c r="B19" s="12" t="s">
        <v>27</v>
      </c>
      <c r="C19" s="9">
        <v>229763.96</v>
      </c>
      <c r="D19" s="9">
        <v>88600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91906.01</v>
      </c>
      <c r="D20" s="9">
        <v>91900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30000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0</v>
      </c>
      <c r="D25" s="9">
        <f>SUM(D26:D30)</f>
        <v>3136676.36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0</v>
      </c>
      <c r="D29" s="9">
        <v>3136676.36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31568</v>
      </c>
      <c r="G31" s="9">
        <f>SUM(G32:G37)</f>
        <v>31568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31568</v>
      </c>
      <c r="G32" s="9">
        <v>31568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14210.73</v>
      </c>
      <c r="G42" s="9">
        <f>SUM(G43:G45)</f>
        <v>1164.28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14210.73</v>
      </c>
      <c r="G45" s="9">
        <v>1164.28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56012891.049999997</v>
      </c>
      <c r="D47" s="9">
        <f>D9+D17+D25+D31+D37+D38+D41</f>
        <v>46887548.740000002</v>
      </c>
      <c r="E47" s="8" t="s">
        <v>82</v>
      </c>
      <c r="F47" s="9">
        <f>F9+F19+F23+F26+F27+F31+F38+F42</f>
        <v>2369896.61</v>
      </c>
      <c r="G47" s="9">
        <f>G9+G19+G23+G26+G27+G31+G38+G42</f>
        <v>6570016.7400000002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4852906.34</v>
      </c>
      <c r="D50" s="9">
        <v>4852906.34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767050567.12</v>
      </c>
      <c r="D52" s="9">
        <v>760672064.75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52184063.909999996</v>
      </c>
      <c r="D53" s="9">
        <v>50152804.049999997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1171478.25</v>
      </c>
      <c r="D54" s="9">
        <v>1171478.25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-44302176.240000002</v>
      </c>
      <c r="D55" s="9">
        <v>-40508411.390000001</v>
      </c>
      <c r="E55" s="11" t="s">
        <v>96</v>
      </c>
      <c r="F55" s="9">
        <v>21322718.66</v>
      </c>
      <c r="G55" s="9">
        <v>21705435.77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21322718.66</v>
      </c>
      <c r="G57" s="9">
        <f>SUM(G50:G55)</f>
        <v>21705435.77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23692615.27</v>
      </c>
      <c r="G59" s="9">
        <f>G47+G57</f>
        <v>28275452.509999998</v>
      </c>
    </row>
    <row r="60" spans="2:7" ht="25.5" x14ac:dyDescent="0.2">
      <c r="B60" s="6" t="s">
        <v>102</v>
      </c>
      <c r="C60" s="9">
        <f>SUM(C50:C58)</f>
        <v>780956839.38</v>
      </c>
      <c r="D60" s="9">
        <f>SUM(D50:D58)</f>
        <v>776340842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836969730.42999995</v>
      </c>
      <c r="D62" s="9">
        <f>D47+D60</f>
        <v>823228390.74000001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40686261.689999998</v>
      </c>
      <c r="G63" s="9">
        <f>SUM(G64:G66)</f>
        <v>40686261.689999998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40686261.689999998</v>
      </c>
      <c r="G65" s="9">
        <v>40686261.689999998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772590853.46999991</v>
      </c>
      <c r="G68" s="9">
        <f>SUM(G69:G73)</f>
        <v>754266676.54000008</v>
      </c>
    </row>
    <row r="69" spans="2:7" x14ac:dyDescent="0.2">
      <c r="B69" s="10"/>
      <c r="C69" s="9"/>
      <c r="D69" s="9"/>
      <c r="E69" s="11" t="s">
        <v>119</v>
      </c>
      <c r="F69" s="9">
        <v>23693365.09</v>
      </c>
      <c r="G69" s="9">
        <v>5856112.2300000004</v>
      </c>
    </row>
    <row r="70" spans="2:7" x14ac:dyDescent="0.2">
      <c r="B70" s="10"/>
      <c r="C70" s="9"/>
      <c r="D70" s="9"/>
      <c r="E70" s="11" t="s">
        <v>110</v>
      </c>
      <c r="F70" s="9">
        <v>749217493.42999995</v>
      </c>
      <c r="G70" s="9">
        <v>748600364.82000005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9606160.0399999991</v>
      </c>
      <c r="G72" s="9">
        <v>9606160.0399999991</v>
      </c>
    </row>
    <row r="73" spans="2:7" x14ac:dyDescent="0.2">
      <c r="B73" s="10"/>
      <c r="C73" s="9"/>
      <c r="D73" s="9"/>
      <c r="E73" s="11" t="s">
        <v>113</v>
      </c>
      <c r="F73" s="9">
        <v>-9926165.0899999999</v>
      </c>
      <c r="G73" s="9">
        <v>-9795960.5500000007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813277115.15999985</v>
      </c>
      <c r="G79" s="9">
        <f>G63+G68+G75</f>
        <v>794952938.23000002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836969730.42999983</v>
      </c>
      <c r="G81" s="9">
        <f>G59+G79</f>
        <v>823228390.74000001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1"/>
      <c r="C85" s="31"/>
      <c r="E85" s="31"/>
      <c r="F85" s="31"/>
    </row>
    <row r="86" spans="2:7" ht="15" customHeight="1" x14ac:dyDescent="0.2">
      <c r="B86" s="20"/>
      <c r="C86" s="20"/>
      <c r="E86" s="20"/>
      <c r="F86" s="20"/>
    </row>
    <row r="87" spans="2:7" ht="15" customHeight="1" x14ac:dyDescent="0.2">
      <c r="B87" s="21"/>
      <c r="C87" s="21"/>
      <c r="E87" s="21"/>
      <c r="F87" s="21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2016-12-20T19:33:34Z</cp:lastPrinted>
  <dcterms:created xsi:type="dcterms:W3CDTF">2016-10-11T18:36:49Z</dcterms:created>
  <dcterms:modified xsi:type="dcterms:W3CDTF">2026-07-13T15:55:35Z</dcterms:modified>
</cp:coreProperties>
</file>